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ENE\INF_ELABORADA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9" l="1"/>
  <c r="I109" i="9" l="1"/>
  <c r="A6" i="9" l="1"/>
  <c r="A7" i="9" l="1"/>
  <c r="G38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F38" i="9"/>
  <c r="E38" i="9"/>
  <c r="D38" i="9"/>
  <c r="C38" i="9"/>
  <c r="D101" i="9" l="1"/>
  <c r="C101" i="9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<sst xmlns="http://schemas.openxmlformats.org/spreadsheetml/2006/main" count="114" uniqueCount="64">
  <si>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</si>
  <si>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</si>
  <si>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</si>
  <si>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</si>
  <si>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</si>
  <si>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</si>
  <si>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</si>
  <si>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</si>
  <si>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</si>
  <si>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</si>
  <si>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</si>
  <si>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</si>
  <si>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</si>
  <si>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</si>
  <si>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</si>
  <si>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</si>
  <si>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</si>
  <si>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</si>
  <si>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</si>
  <si>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</si>
  <si>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</si>
  <si>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</si>
  <si>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</si>
  <si>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</si>
  <si>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</si>
  <si>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</si>
  <si>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</si>
  <si>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</si>
  <si>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</si>
  <si>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</si>
  <si>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</si>
  <si>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</si>
  <si>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</si>
  <si>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</si>
  <si>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</si>
  <si>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</si>
  <si>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</si>
  <si>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</si>
  <si>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</si>
  <si>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Media 2016</t>
  </si>
  <si>
    <t>Enero 2017</t>
  </si>
  <si>
    <t>E</t>
  </si>
  <si>
    <t>F</t>
  </si>
  <si>
    <t>M</t>
  </si>
  <si>
    <t>A</t>
  </si>
  <si>
    <t>J</t>
  </si>
  <si>
    <t>S</t>
  </si>
  <si>
    <t>O</t>
  </si>
  <si>
    <t>N</t>
  </si>
  <si>
    <t>D</t>
  </si>
  <si>
    <t>%17/16</t>
  </si>
  <si>
    <t>Histórico</t>
  </si>
  <si>
    <t>ene-17</t>
  </si>
  <si>
    <t>Máxima 2017</t>
  </si>
  <si>
    <t>Media 2017</t>
  </si>
  <si>
    <t>Minima 2017</t>
  </si>
  <si>
    <t>Banda minima 2007-2016</t>
  </si>
  <si>
    <t>Banda maxima 2007-2016</t>
  </si>
  <si>
    <t>'Enero 2017</t>
  </si>
  <si>
    <t>6 septiembre (13:32 h)</t>
  </si>
  <si>
    <t>18 enero (19:50 h)</t>
  </si>
  <si>
    <t>17 febrero (20:37 h)</t>
  </si>
  <si>
    <t>19 julio 2010 (13:26 h)</t>
  </si>
  <si>
    <t>17 diciembre 2007 (18:53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</si>
</sst>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4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5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16" fillId="0" borderId="4" xfId="6" applyFont="1" applyFill="1" applyBorder="1" applyAlignment="1" applyProtection="1">
      <alignment horizontal="left" wrapText="1"/>
    </xf>
    <xf numFmtId="0" fontId="22" fillId="0" borderId="0" xfId="8" applyFont="1"/>
    <xf numFmtId="170" fontId="22" fillId="0" borderId="0" xfId="8" applyNumberFormat="1" applyFont="1"/>
    <xf numFmtId="1" fontId="22" fillId="0" borderId="0" xfId="8" applyNumberFormat="1" applyFont="1"/>
    <xf numFmtId="3" fontId="19" fillId="4" borderId="0" xfId="5" applyNumberFormat="1" applyFont="1" applyFill="1"/>
    <xf numFmtId="1" fontId="19" fillId="4" borderId="0" xfId="5" applyNumberFormat="1" applyFont="1" applyFill="1"/>
    <xf numFmtId="3" fontId="19" fillId="4" borderId="3" xfId="5" applyNumberFormat="1" applyFont="1" applyFill="1" applyBorder="1"/>
    <xf numFmtId="1" fontId="19" fillId="4" borderId="3" xfId="5" applyNumberFormat="1" applyFont="1" applyFill="1" applyBorder="1"/>
    <xf numFmtId="3" fontId="19" fillId="3" borderId="5" xfId="6" applyNumberFormat="1" applyFont="1" applyFill="1" applyBorder="1" applyAlignment="1" applyProtection="1"/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7B9E0"/>
      <color rgb="FF004563"/>
      <color rgb="FF000000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-4.989059315319011E-3</c:v>
                </c:pt>
                <c:pt idx="1">
                  <c:v>3.7135051166885535</c:v>
                </c:pt>
                <c:pt idx="2">
                  <c:v>-1.5265492602976938</c:v>
                </c:pt>
                <c:pt idx="3">
                  <c:v>2.193866828701263</c:v>
                </c:pt>
                <c:pt idx="4">
                  <c:v>0.806191258390343</c:v>
                </c:pt>
                <c:pt idx="5">
                  <c:v>0.31153217766961561</c:v>
                </c:pt>
                <c:pt idx="6">
                  <c:v>-1.2577677413178163</c:v>
                </c:pt>
                <c:pt idx="7">
                  <c:v>1.7193962625007053</c:v>
                </c:pt>
                <c:pt idx="8">
                  <c:v>0.37633041740339213</c:v>
                </c:pt>
                <c:pt idx="9">
                  <c:v>-0.84459140987442893</c:v>
                </c:pt>
                <c:pt idx="10">
                  <c:v>0.38483360773815534</c:v>
                </c:pt>
                <c:pt idx="11">
                  <c:v>1.7372937128134369</c:v>
                </c:pt>
                <c:pt idx="12">
                  <c:v>1.2464580981671247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-1.8241419827523475</c:v>
                </c:pt>
                <c:pt idx="1">
                  <c:v>-3.2528142670872118</c:v>
                </c:pt>
                <c:pt idx="2">
                  <c:v>0.92214431019019827</c:v>
                </c:pt>
                <c:pt idx="3">
                  <c:v>1.1292997571308083</c:v>
                </c:pt>
                <c:pt idx="4">
                  <c:v>-1.3524764369922671</c:v>
                </c:pt>
                <c:pt idx="5">
                  <c:v>-0.74551204866495357</c:v>
                </c:pt>
                <c:pt idx="6">
                  <c:v>-1.0083975963193099</c:v>
                </c:pt>
                <c:pt idx="7">
                  <c:v>0.77581209811039553</c:v>
                </c:pt>
                <c:pt idx="8">
                  <c:v>2.1678557882128802</c:v>
                </c:pt>
                <c:pt idx="9">
                  <c:v>0.39507268432963372</c:v>
                </c:pt>
                <c:pt idx="10">
                  <c:v>2.4046526922136824</c:v>
                </c:pt>
                <c:pt idx="11">
                  <c:v>2.4582746855339006</c:v>
                </c:pt>
                <c:pt idx="12">
                  <c:v>1.1305102014250057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-3.5803554814037075</c:v>
                </c:pt>
                <c:pt idx="1">
                  <c:v>-1.2216757455911775</c:v>
                </c:pt>
                <c:pt idx="2">
                  <c:v>2.0888390224137687</c:v>
                </c:pt>
                <c:pt idx="3">
                  <c:v>2.3744429541303624</c:v>
                </c:pt>
                <c:pt idx="4">
                  <c:v>3.3482648444738139E-2</c:v>
                </c:pt>
                <c:pt idx="5">
                  <c:v>-0.29946835963465812</c:v>
                </c:pt>
                <c:pt idx="6">
                  <c:v>-3.0061070426567031</c:v>
                </c:pt>
                <c:pt idx="7">
                  <c:v>0.15848499927673121</c:v>
                </c:pt>
                <c:pt idx="8">
                  <c:v>3.766796938166439</c:v>
                </c:pt>
                <c:pt idx="9">
                  <c:v>0.89755205914419101</c:v>
                </c:pt>
                <c:pt idx="10">
                  <c:v>0.87804548333925148</c:v>
                </c:pt>
                <c:pt idx="11">
                  <c:v>-2.2608490220982209</c:v>
                </c:pt>
                <c:pt idx="12">
                  <c:v>5.0117833769925957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53776"/>
        <c:axId val="469954168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-5.409486523471374</c:v>
                </c:pt>
                <c:pt idx="1">
                  <c:v>-0.76098489598983576</c:v>
                </c:pt>
                <c:pt idx="2">
                  <c:v>1.4844340723062732</c:v>
                </c:pt>
                <c:pt idx="3">
                  <c:v>5.6976095399624338</c:v>
                </c:pt>
                <c:pt idx="4">
                  <c:v>-0.51280253015718591</c:v>
                </c:pt>
                <c:pt idx="5">
                  <c:v>-0.73344823062999609</c:v>
                </c:pt>
                <c:pt idx="6">
                  <c:v>-5.2722723802938294</c:v>
                </c:pt>
                <c:pt idx="7">
                  <c:v>2.6536933598878321</c:v>
                </c:pt>
                <c:pt idx="8">
                  <c:v>6.3109831437827113</c:v>
                </c:pt>
                <c:pt idx="9">
                  <c:v>0.44803333359939579</c:v>
                </c:pt>
                <c:pt idx="10">
                  <c:v>3.6675317832910892</c:v>
                </c:pt>
                <c:pt idx="11">
                  <c:v>1.9347193762491166</c:v>
                </c:pt>
                <c:pt idx="12">
                  <c:v>7.3887516765847261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53776"/>
        <c:axId val="469954168"/>
      </c:lineChart>
      <c:catAx>
        <c:axId val="46995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954168"/>
        <c:crosses val="autoZero"/>
        <c:auto val="1"/>
        <c:lblAlgn val="ctr"/>
        <c:lblOffset val="100"/>
        <c:noMultiLvlLbl val="0"/>
      </c:catAx>
      <c:valAx>
        <c:axId val="469954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953776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maxima 2007-2016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1'!$G$7:$G$37</c:f>
              <c:numCache>
                <c:formatCode>#,##0.0</c:formatCode>
                <c:ptCount val="31"/>
                <c:pt idx="0">
                  <c:v>13.829671457437986</c:v>
                </c:pt>
                <c:pt idx="1">
                  <c:v>13.806100524122826</c:v>
                </c:pt>
                <c:pt idx="2">
                  <c:v>13.70106525312022</c:v>
                </c:pt>
                <c:pt idx="3">
                  <c:v>14.191937805785614</c:v>
                </c:pt>
                <c:pt idx="4">
                  <c:v>13.885840002566709</c:v>
                </c:pt>
                <c:pt idx="5">
                  <c:v>14.178735114320432</c:v>
                </c:pt>
                <c:pt idx="6">
                  <c:v>13.518772276080565</c:v>
                </c:pt>
                <c:pt idx="7">
                  <c:v>13.037443668505071</c:v>
                </c:pt>
                <c:pt idx="8">
                  <c:v>12.96090944880488</c:v>
                </c:pt>
                <c:pt idx="9">
                  <c:v>12.841571158264125</c:v>
                </c:pt>
                <c:pt idx="10">
                  <c:v>13.865449785954064</c:v>
                </c:pt>
                <c:pt idx="11">
                  <c:v>13.775826750630221</c:v>
                </c:pt>
                <c:pt idx="12">
                  <c:v>13.464713229636763</c:v>
                </c:pt>
                <c:pt idx="13">
                  <c:v>13.393191456459556</c:v>
                </c:pt>
                <c:pt idx="14">
                  <c:v>12.969672356987832</c:v>
                </c:pt>
                <c:pt idx="15">
                  <c:v>12.697585831219387</c:v>
                </c:pt>
                <c:pt idx="16">
                  <c:v>13.336366470488333</c:v>
                </c:pt>
                <c:pt idx="17">
                  <c:v>13.848855932750656</c:v>
                </c:pt>
                <c:pt idx="18">
                  <c:v>13.952574895434267</c:v>
                </c:pt>
                <c:pt idx="19">
                  <c:v>13.223657958719087</c:v>
                </c:pt>
                <c:pt idx="20">
                  <c:v>12.841651403589495</c:v>
                </c:pt>
                <c:pt idx="21">
                  <c:v>12.842996576502248</c:v>
                </c:pt>
                <c:pt idx="22">
                  <c:v>13.493565516754993</c:v>
                </c:pt>
                <c:pt idx="23">
                  <c:v>13.389570605041101</c:v>
                </c:pt>
                <c:pt idx="24">
                  <c:v>12.983719722053669</c:v>
                </c:pt>
                <c:pt idx="25">
                  <c:v>12.799100677759267</c:v>
                </c:pt>
                <c:pt idx="26">
                  <c:v>12.663109226788903</c:v>
                </c:pt>
                <c:pt idx="27">
                  <c:v>12.999518774853874</c:v>
                </c:pt>
                <c:pt idx="28">
                  <c:v>13.318223458776156</c:v>
                </c:pt>
                <c:pt idx="29">
                  <c:v>13.556021234122042</c:v>
                </c:pt>
                <c:pt idx="30">
                  <c:v>13.263420171315417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2007-2016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1'!$F$7:$F$37</c:f>
              <c:numCache>
                <c:formatCode>#,##0.0</c:formatCode>
                <c:ptCount val="31"/>
                <c:pt idx="0">
                  <c:v>5.6396678724054592</c:v>
                </c:pt>
                <c:pt idx="1">
                  <c:v>6.1815532680301706</c:v>
                </c:pt>
                <c:pt idx="2">
                  <c:v>5.4971758000578719</c:v>
                </c:pt>
                <c:pt idx="3">
                  <c:v>5.7381249260215821</c:v>
                </c:pt>
                <c:pt idx="4">
                  <c:v>5.3127829298977849</c:v>
                </c:pt>
                <c:pt idx="5">
                  <c:v>6.2554650124425324</c:v>
                </c:pt>
                <c:pt idx="6">
                  <c:v>5.7936029518271859</c:v>
                </c:pt>
                <c:pt idx="7">
                  <c:v>4.9977090902827994</c:v>
                </c:pt>
                <c:pt idx="8">
                  <c:v>4.9584361582102989</c:v>
                </c:pt>
                <c:pt idx="9">
                  <c:v>4.4710759767672164</c:v>
                </c:pt>
                <c:pt idx="10">
                  <c:v>4.7070885897099419</c:v>
                </c:pt>
                <c:pt idx="11">
                  <c:v>4.2007527814967816</c:v>
                </c:pt>
                <c:pt idx="12">
                  <c:v>4.6742106629965239</c:v>
                </c:pt>
                <c:pt idx="13">
                  <c:v>5.106043561629253</c:v>
                </c:pt>
                <c:pt idx="14">
                  <c:v>4.9975528433568348</c:v>
                </c:pt>
                <c:pt idx="15">
                  <c:v>5.7199437794027421</c:v>
                </c:pt>
                <c:pt idx="16">
                  <c:v>5.3198864095556377</c:v>
                </c:pt>
                <c:pt idx="17">
                  <c:v>5.980196801625377</c:v>
                </c:pt>
                <c:pt idx="18">
                  <c:v>6.9350506198258355</c:v>
                </c:pt>
                <c:pt idx="19">
                  <c:v>5.346947322596284</c:v>
                </c:pt>
                <c:pt idx="20">
                  <c:v>4.3767314834711737</c:v>
                </c:pt>
                <c:pt idx="21">
                  <c:v>4.6231746881029263</c:v>
                </c:pt>
                <c:pt idx="22">
                  <c:v>5.3544945341941057</c:v>
                </c:pt>
                <c:pt idx="23">
                  <c:v>5.1057199611646125</c:v>
                </c:pt>
                <c:pt idx="24">
                  <c:v>4.9936247855658094</c:v>
                </c:pt>
                <c:pt idx="25">
                  <c:v>4.2421592315002847</c:v>
                </c:pt>
                <c:pt idx="26">
                  <c:v>4.7900934036984673</c:v>
                </c:pt>
                <c:pt idx="27">
                  <c:v>4.5048407991491288</c:v>
                </c:pt>
                <c:pt idx="28">
                  <c:v>4.859841748917848</c:v>
                </c:pt>
                <c:pt idx="29">
                  <c:v>4.9836965976467269</c:v>
                </c:pt>
                <c:pt idx="30">
                  <c:v>5.1878835742052809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54952"/>
        <c:axId val="469955344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2017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1'!$C$7:$C$37</c:f>
              <c:numCache>
                <c:formatCode>#,##0.0</c:formatCode>
                <c:ptCount val="31"/>
                <c:pt idx="0">
                  <c:v>10.636558949901943</c:v>
                </c:pt>
                <c:pt idx="1">
                  <c:v>11.956504339092913</c:v>
                </c:pt>
                <c:pt idx="2">
                  <c:v>13.550056626832506</c:v>
                </c:pt>
                <c:pt idx="3">
                  <c:v>14.913187013086269</c:v>
                </c:pt>
                <c:pt idx="4">
                  <c:v>13.868757114650009</c:v>
                </c:pt>
                <c:pt idx="5">
                  <c:v>12.527703627612869</c:v>
                </c:pt>
                <c:pt idx="6">
                  <c:v>12.578650258313218</c:v>
                </c:pt>
                <c:pt idx="7">
                  <c:v>14.018322976890353</c:v>
                </c:pt>
                <c:pt idx="8">
                  <c:v>13.810801264876339</c:v>
                </c:pt>
                <c:pt idx="9">
                  <c:v>13.220296980246149</c:v>
                </c:pt>
                <c:pt idx="10">
                  <c:v>15.7869083287045</c:v>
                </c:pt>
                <c:pt idx="11">
                  <c:v>16.323010911286456</c:v>
                </c:pt>
                <c:pt idx="12">
                  <c:v>12.838229239966031</c:v>
                </c:pt>
                <c:pt idx="13">
                  <c:v>11.175765977587835</c:v>
                </c:pt>
                <c:pt idx="14">
                  <c:v>12.464666496844989</c:v>
                </c:pt>
                <c:pt idx="15">
                  <c:v>13.961976172622846</c:v>
                </c:pt>
                <c:pt idx="16">
                  <c:v>12.190694004045286</c:v>
                </c:pt>
                <c:pt idx="17">
                  <c:v>7.1400615706035078</c:v>
                </c:pt>
                <c:pt idx="18">
                  <c:v>8.4679567724590399</c:v>
                </c:pt>
                <c:pt idx="19">
                  <c:v>9.9515887984405538</c:v>
                </c:pt>
                <c:pt idx="20">
                  <c:v>11.846011276921756</c:v>
                </c:pt>
                <c:pt idx="21">
                  <c:v>11.531196161964143</c:v>
                </c:pt>
                <c:pt idx="22">
                  <c:v>12.354676150760385</c:v>
                </c:pt>
                <c:pt idx="23">
                  <c:v>13.637207794591536</c:v>
                </c:pt>
                <c:pt idx="24">
                  <c:v>12.613917360575639</c:v>
                </c:pt>
                <c:pt idx="25">
                  <c:v>11.240311611246362</c:v>
                </c:pt>
                <c:pt idx="26">
                  <c:v>11.629214347054702</c:v>
                </c:pt>
                <c:pt idx="27">
                  <c:v>13.567446628250169</c:v>
                </c:pt>
                <c:pt idx="28">
                  <c:v>14.539094530781929</c:v>
                </c:pt>
                <c:pt idx="29">
                  <c:v>15.979783562900666</c:v>
                </c:pt>
                <c:pt idx="30">
                  <c:v>16.176250451885856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1'!$D$7:$D$37</c:f>
              <c:numCache>
                <c:formatCode>#,##0.0</c:formatCode>
                <c:ptCount val="31"/>
                <c:pt idx="0">
                  <c:v>6.4064159961060207</c:v>
                </c:pt>
                <c:pt idx="1">
                  <c:v>7.5042497452459891</c:v>
                </c:pt>
                <c:pt idx="2">
                  <c:v>8.775839456915083</c:v>
                </c:pt>
                <c:pt idx="3">
                  <c:v>10.036554921078913</c:v>
                </c:pt>
                <c:pt idx="4">
                  <c:v>9.169270968084156</c:v>
                </c:pt>
                <c:pt idx="5">
                  <c:v>7.4526185227293542</c:v>
                </c:pt>
                <c:pt idx="6">
                  <c:v>7.1119195852296064</c:v>
                </c:pt>
                <c:pt idx="7">
                  <c:v>7.7216878315101285</c:v>
                </c:pt>
                <c:pt idx="8">
                  <c:v>8.1427899309342155</c:v>
                </c:pt>
                <c:pt idx="9">
                  <c:v>8.9940117835497446</c:v>
                </c:pt>
                <c:pt idx="10">
                  <c:v>11.149942033951897</c:v>
                </c:pt>
                <c:pt idx="11">
                  <c:v>11.325524355992263</c:v>
                </c:pt>
                <c:pt idx="12">
                  <c:v>8.949029122426273</c:v>
                </c:pt>
                <c:pt idx="13">
                  <c:v>7.128526121667746</c:v>
                </c:pt>
                <c:pt idx="14">
                  <c:v>8.037708909357951</c:v>
                </c:pt>
                <c:pt idx="15">
                  <c:v>9.4297783110305531</c:v>
                </c:pt>
                <c:pt idx="16">
                  <c:v>7.1365112496689029</c:v>
                </c:pt>
                <c:pt idx="17">
                  <c:v>3.1984587523101533</c:v>
                </c:pt>
                <c:pt idx="18">
                  <c:v>4.2922243507007387</c:v>
                </c:pt>
                <c:pt idx="19">
                  <c:v>6.4589308197890807</c:v>
                </c:pt>
                <c:pt idx="20">
                  <c:v>7.528981878592572</c:v>
                </c:pt>
                <c:pt idx="21">
                  <c:v>7.5962892678602261</c:v>
                </c:pt>
                <c:pt idx="22">
                  <c:v>8.1116317673588014</c:v>
                </c:pt>
                <c:pt idx="23">
                  <c:v>8.0046127566013148</c:v>
                </c:pt>
                <c:pt idx="24">
                  <c:v>6.8094802143415514</c:v>
                </c:pt>
                <c:pt idx="25">
                  <c:v>6.6745838697574884</c:v>
                </c:pt>
                <c:pt idx="26">
                  <c:v>8.8195655950849954</c:v>
                </c:pt>
                <c:pt idx="27">
                  <c:v>9.532055280696234</c:v>
                </c:pt>
                <c:pt idx="28">
                  <c:v>10.334911086057209</c:v>
                </c:pt>
                <c:pt idx="29">
                  <c:v>11.947267989441713</c:v>
                </c:pt>
                <c:pt idx="30">
                  <c:v>11.803463228075699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2017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1'!$E$7:$E$37</c:f>
              <c:numCache>
                <c:formatCode>#,##0.0</c:formatCode>
                <c:ptCount val="31"/>
                <c:pt idx="0">
                  <c:v>2.1762730423100987</c:v>
                </c:pt>
                <c:pt idx="1">
                  <c:v>3.0519951513990646</c:v>
                </c:pt>
                <c:pt idx="2">
                  <c:v>4.0016222869976623</c:v>
                </c:pt>
                <c:pt idx="3">
                  <c:v>5.1599228290715562</c:v>
                </c:pt>
                <c:pt idx="4">
                  <c:v>4.4697848215183029</c:v>
                </c:pt>
                <c:pt idx="5">
                  <c:v>2.3775334178458394</c:v>
                </c:pt>
                <c:pt idx="6">
                  <c:v>1.6451889121459957</c:v>
                </c:pt>
                <c:pt idx="7">
                  <c:v>1.4250526861299044</c:v>
                </c:pt>
                <c:pt idx="8">
                  <c:v>2.4747785969920928</c:v>
                </c:pt>
                <c:pt idx="9">
                  <c:v>4.7677265868533425</c:v>
                </c:pt>
                <c:pt idx="10">
                  <c:v>6.5129757391992937</c:v>
                </c:pt>
                <c:pt idx="11">
                  <c:v>6.3280378006980698</c:v>
                </c:pt>
                <c:pt idx="12">
                  <c:v>5.059829004886514</c:v>
                </c:pt>
                <c:pt idx="13">
                  <c:v>3.0812862657476576</c:v>
                </c:pt>
                <c:pt idx="14">
                  <c:v>3.6107513218709135</c:v>
                </c:pt>
                <c:pt idx="15">
                  <c:v>4.8975804494382604</c:v>
                </c:pt>
                <c:pt idx="16">
                  <c:v>2.0823284952925212</c:v>
                </c:pt>
                <c:pt idx="17">
                  <c:v>-0.7431440659832016</c:v>
                </c:pt>
                <c:pt idx="18">
                  <c:v>0.11649192894243693</c:v>
                </c:pt>
                <c:pt idx="19">
                  <c:v>2.9662728411376076</c:v>
                </c:pt>
                <c:pt idx="20">
                  <c:v>3.2119524802633883</c:v>
                </c:pt>
                <c:pt idx="21">
                  <c:v>3.6613823737563087</c:v>
                </c:pt>
                <c:pt idx="22">
                  <c:v>3.8685873839572178</c:v>
                </c:pt>
                <c:pt idx="23">
                  <c:v>2.3720177186110933</c:v>
                </c:pt>
                <c:pt idx="24">
                  <c:v>1.0050430681074631</c:v>
                </c:pt>
                <c:pt idx="25">
                  <c:v>2.1088561282686142</c:v>
                </c:pt>
                <c:pt idx="26">
                  <c:v>6.0099168431152883</c:v>
                </c:pt>
                <c:pt idx="27">
                  <c:v>5.4966639331422975</c:v>
                </c:pt>
                <c:pt idx="28">
                  <c:v>6.1307276413324896</c:v>
                </c:pt>
                <c:pt idx="29">
                  <c:v>7.9147524159827594</c:v>
                </c:pt>
                <c:pt idx="30">
                  <c:v>7.4306760042655435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2016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'Data 1'!$H$7:$H$37</c:f>
              <c:numCache>
                <c:formatCode>#,##0.0</c:formatCode>
                <c:ptCount val="31"/>
                <c:pt idx="0">
                  <c:v>12.165717924873075</c:v>
                </c:pt>
                <c:pt idx="1">
                  <c:v>11.22193776114274</c:v>
                </c:pt>
                <c:pt idx="2">
                  <c:v>11.515327095617714</c:v>
                </c:pt>
                <c:pt idx="3">
                  <c:v>12.804193269400315</c:v>
                </c:pt>
                <c:pt idx="4">
                  <c:v>9.7029184148183667</c:v>
                </c:pt>
                <c:pt idx="5">
                  <c:v>9.4551908575656629</c:v>
                </c:pt>
                <c:pt idx="6">
                  <c:v>13.966469306816334</c:v>
                </c:pt>
                <c:pt idx="7">
                  <c:v>14.632459172193249</c:v>
                </c:pt>
                <c:pt idx="8">
                  <c:v>13.340678744166105</c:v>
                </c:pt>
                <c:pt idx="9">
                  <c:v>13.122588054768608</c:v>
                </c:pt>
                <c:pt idx="10">
                  <c:v>12.196591905330457</c:v>
                </c:pt>
                <c:pt idx="11">
                  <c:v>9.7267438236606196</c:v>
                </c:pt>
                <c:pt idx="12">
                  <c:v>8.953957677498833</c:v>
                </c:pt>
                <c:pt idx="13">
                  <c:v>10.026664855182885</c:v>
                </c:pt>
                <c:pt idx="14">
                  <c:v>8.9194343360521131</c:v>
                </c:pt>
                <c:pt idx="15">
                  <c:v>7.1714953540330653</c:v>
                </c:pt>
                <c:pt idx="16">
                  <c:v>6.4192593877702091</c:v>
                </c:pt>
                <c:pt idx="17">
                  <c:v>9.045521636402384</c:v>
                </c:pt>
                <c:pt idx="18">
                  <c:v>8.6070045817894716</c:v>
                </c:pt>
                <c:pt idx="19">
                  <c:v>9.1831238692107107</c:v>
                </c:pt>
                <c:pt idx="20">
                  <c:v>10.146558832873716</c:v>
                </c:pt>
                <c:pt idx="21">
                  <c:v>11.504475696879995</c:v>
                </c:pt>
                <c:pt idx="22">
                  <c:v>13.30526641191409</c:v>
                </c:pt>
                <c:pt idx="23">
                  <c:v>13.108424572974849</c:v>
                </c:pt>
                <c:pt idx="24">
                  <c:v>12.850111197987349</c:v>
                </c:pt>
                <c:pt idx="25">
                  <c:v>11.753970435295146</c:v>
                </c:pt>
                <c:pt idx="26">
                  <c:v>11.489151617989947</c:v>
                </c:pt>
                <c:pt idx="27">
                  <c:v>10.943683245765984</c:v>
                </c:pt>
                <c:pt idx="28">
                  <c:v>10.287836296680076</c:v>
                </c:pt>
                <c:pt idx="29">
                  <c:v>10.537243381919357</c:v>
                </c:pt>
                <c:pt idx="30">
                  <c:v>12.358716636423447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54952"/>
        <c:axId val="469955344"/>
      </c:lineChart>
      <c:catAx>
        <c:axId val="469954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469955344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469955344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469954952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22694</c:v>
                </c:pt>
                <c:pt idx="1">
                  <c:v>21013</c:v>
                </c:pt>
                <c:pt idx="2">
                  <c:v>21184</c:v>
                </c:pt>
                <c:pt idx="3">
                  <c:v>18851</c:v>
                </c:pt>
                <c:pt idx="4">
                  <c:v>19832</c:v>
                </c:pt>
                <c:pt idx="5">
                  <c:v>20377</c:v>
                </c:pt>
                <c:pt idx="6">
                  <c:v>23470</c:v>
                </c:pt>
                <c:pt idx="7">
                  <c:v>20880</c:v>
                </c:pt>
                <c:pt idx="8">
                  <c:v>19591</c:v>
                </c:pt>
                <c:pt idx="9">
                  <c:v>19728</c:v>
                </c:pt>
                <c:pt idx="10">
                  <c:v>19880</c:v>
                </c:pt>
                <c:pt idx="11">
                  <c:v>20897</c:v>
                </c:pt>
                <c:pt idx="12">
                  <c:v>21466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56128"/>
        <c:axId val="469956520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21466</c:v>
                </c:pt>
                <c:pt idx="1">
                  <c:v>20853</c:v>
                </c:pt>
                <c:pt idx="2">
                  <c:v>21498</c:v>
                </c:pt>
                <c:pt idx="3">
                  <c:v>19925</c:v>
                </c:pt>
                <c:pt idx="4">
                  <c:v>19731</c:v>
                </c:pt>
                <c:pt idx="5">
                  <c:v>20228</c:v>
                </c:pt>
                <c:pt idx="6">
                  <c:v>22233</c:v>
                </c:pt>
                <c:pt idx="7">
                  <c:v>21434</c:v>
                </c:pt>
                <c:pt idx="8">
                  <c:v>20828</c:v>
                </c:pt>
                <c:pt idx="9">
                  <c:v>19816</c:v>
                </c:pt>
                <c:pt idx="10">
                  <c:v>20609</c:v>
                </c:pt>
                <c:pt idx="11">
                  <c:v>21302</c:v>
                </c:pt>
                <c:pt idx="12">
                  <c:v>23053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56128"/>
        <c:axId val="469956520"/>
      </c:lineChart>
      <c:catAx>
        <c:axId val="46995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956520"/>
        <c:crosses val="autoZero"/>
        <c:auto val="1"/>
        <c:lblAlgn val="ctr"/>
        <c:lblOffset val="100"/>
        <c:noMultiLvlLbl val="0"/>
      </c:catAx>
      <c:valAx>
        <c:axId val="469956520"/>
        <c:scaling>
          <c:orientation val="minMax"/>
          <c:min val="1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956128"/>
        <c:crosses val="autoZero"/>
        <c:crossBetween val="between"/>
        <c:majorUnit val="4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040650406504065"/>
                  <c:y val="-4.3431053203040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707317073170732"/>
                  <c:y val="4.3431053203039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Histórico</c:v>
                </c:pt>
                <c:pt idx="2">
                  <c:v>2016</c:v>
                </c:pt>
                <c:pt idx="3">
                  <c:v>2017</c:v>
                </c:pt>
                <c:pt idx="4">
                  <c:v>ene-17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40489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38211382113821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38211382113822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Histórico</c:v>
                </c:pt>
                <c:pt idx="2">
                  <c:v>2016</c:v>
                </c:pt>
                <c:pt idx="3">
                  <c:v>2017</c:v>
                </c:pt>
                <c:pt idx="4">
                  <c:v>ene-17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38464</c:v>
                </c:pt>
                <c:pt idx="3">
                  <c:v>41381</c:v>
                </c:pt>
                <c:pt idx="4">
                  <c:v>41381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69410920"/>
        <c:axId val="469411312"/>
      </c:barChart>
      <c:catAx>
        <c:axId val="469410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469411312"/>
        <c:crosses val="autoZero"/>
        <c:auto val="1"/>
        <c:lblAlgn val="ctr"/>
        <c:lblOffset val="100"/>
        <c:tickMarkSkip val="1"/>
        <c:noMultiLvlLbl val="0"/>
      </c:catAx>
      <c:valAx>
        <c:axId val="469411312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410920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val>
            <c:numRef>
              <c:f>'Data 1'!$C$70:$C$100</c:f>
              <c:numCache>
                <c:formatCode>#,##0</c:formatCode>
                <c:ptCount val="31"/>
                <c:pt idx="0">
                  <c:v>29212</c:v>
                </c:pt>
                <c:pt idx="1">
                  <c:v>34722</c:v>
                </c:pt>
                <c:pt idx="2">
                  <c:v>36315</c:v>
                </c:pt>
                <c:pt idx="3">
                  <c:v>35805</c:v>
                </c:pt>
                <c:pt idx="4">
                  <c:v>34793</c:v>
                </c:pt>
                <c:pt idx="5">
                  <c:v>30266</c:v>
                </c:pt>
                <c:pt idx="6">
                  <c:v>33156</c:v>
                </c:pt>
                <c:pt idx="7">
                  <c:v>34205</c:v>
                </c:pt>
                <c:pt idx="8">
                  <c:v>38619</c:v>
                </c:pt>
                <c:pt idx="9">
                  <c:v>39235</c:v>
                </c:pt>
                <c:pt idx="10">
                  <c:v>37808</c:v>
                </c:pt>
                <c:pt idx="11">
                  <c:v>37218</c:v>
                </c:pt>
                <c:pt idx="12">
                  <c:v>36780</c:v>
                </c:pt>
                <c:pt idx="13">
                  <c:v>33976</c:v>
                </c:pt>
                <c:pt idx="14">
                  <c:v>33855</c:v>
                </c:pt>
                <c:pt idx="15">
                  <c:v>38690</c:v>
                </c:pt>
                <c:pt idx="16">
                  <c:v>39619</c:v>
                </c:pt>
                <c:pt idx="17">
                  <c:v>41298</c:v>
                </c:pt>
                <c:pt idx="18">
                  <c:v>40991</c:v>
                </c:pt>
                <c:pt idx="19">
                  <c:v>40224</c:v>
                </c:pt>
                <c:pt idx="20">
                  <c:v>34632</c:v>
                </c:pt>
                <c:pt idx="21">
                  <c:v>34105</c:v>
                </c:pt>
                <c:pt idx="22">
                  <c:v>39565</c:v>
                </c:pt>
                <c:pt idx="23">
                  <c:v>39138</c:v>
                </c:pt>
                <c:pt idx="24">
                  <c:v>39557</c:v>
                </c:pt>
                <c:pt idx="25">
                  <c:v>39327</c:v>
                </c:pt>
                <c:pt idx="26">
                  <c:v>38168</c:v>
                </c:pt>
                <c:pt idx="27">
                  <c:v>33423</c:v>
                </c:pt>
                <c:pt idx="28">
                  <c:v>33201</c:v>
                </c:pt>
                <c:pt idx="29">
                  <c:v>36837</c:v>
                </c:pt>
                <c:pt idx="30">
                  <c:v>36443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12096"/>
        <c:axId val="469412488"/>
      </c:barChart>
      <c:lineChart>
        <c:grouping val="standard"/>
        <c:varyColors val="0"/>
        <c:ser>
          <c:idx val="1"/>
          <c:order val="1"/>
          <c:tx>
            <c:strRef>
              <c:f>'Data 1'!$D$69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1'!$D$70:$D$100</c:f>
              <c:numCache>
                <c:formatCode>#,##0</c:formatCode>
                <c:ptCount val="31"/>
                <c:pt idx="0">
                  <c:v>565</c:v>
                </c:pt>
                <c:pt idx="1">
                  <c:v>694</c:v>
                </c:pt>
                <c:pt idx="2">
                  <c:v>750</c:v>
                </c:pt>
                <c:pt idx="3">
                  <c:v>744</c:v>
                </c:pt>
                <c:pt idx="4">
                  <c:v>711</c:v>
                </c:pt>
                <c:pt idx="5">
                  <c:v>607</c:v>
                </c:pt>
                <c:pt idx="6">
                  <c:v>661</c:v>
                </c:pt>
                <c:pt idx="7">
                  <c:v>649</c:v>
                </c:pt>
                <c:pt idx="8">
                  <c:v>779</c:v>
                </c:pt>
                <c:pt idx="9">
                  <c:v>801</c:v>
                </c:pt>
                <c:pt idx="10">
                  <c:v>778</c:v>
                </c:pt>
                <c:pt idx="11">
                  <c:v>770</c:v>
                </c:pt>
                <c:pt idx="12">
                  <c:v>764</c:v>
                </c:pt>
                <c:pt idx="13">
                  <c:v>706</c:v>
                </c:pt>
                <c:pt idx="14">
                  <c:v>665</c:v>
                </c:pt>
                <c:pt idx="15">
                  <c:v>782</c:v>
                </c:pt>
                <c:pt idx="16">
                  <c:v>805</c:v>
                </c:pt>
                <c:pt idx="17">
                  <c:v>843</c:v>
                </c:pt>
                <c:pt idx="18">
                  <c:v>847</c:v>
                </c:pt>
                <c:pt idx="19">
                  <c:v>834</c:v>
                </c:pt>
                <c:pt idx="20">
                  <c:v>732</c:v>
                </c:pt>
                <c:pt idx="21">
                  <c:v>673</c:v>
                </c:pt>
                <c:pt idx="22">
                  <c:v>797</c:v>
                </c:pt>
                <c:pt idx="23">
                  <c:v>803</c:v>
                </c:pt>
                <c:pt idx="24">
                  <c:v>810</c:v>
                </c:pt>
                <c:pt idx="25">
                  <c:v>815</c:v>
                </c:pt>
                <c:pt idx="26">
                  <c:v>799</c:v>
                </c:pt>
                <c:pt idx="27">
                  <c:v>701</c:v>
                </c:pt>
                <c:pt idx="28">
                  <c:v>651</c:v>
                </c:pt>
                <c:pt idx="29">
                  <c:v>758</c:v>
                </c:pt>
                <c:pt idx="30">
                  <c:v>760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413272"/>
        <c:axId val="469412880"/>
      </c:lineChart>
      <c:catAx>
        <c:axId val="46941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412488"/>
        <c:crosses val="autoZero"/>
        <c:auto val="0"/>
        <c:lblAlgn val="ctr"/>
        <c:lblOffset val="100"/>
        <c:noMultiLvlLbl val="0"/>
      </c:catAx>
      <c:valAx>
        <c:axId val="4694124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412096"/>
        <c:crosses val="autoZero"/>
        <c:crossBetween val="between"/>
      </c:valAx>
      <c:valAx>
        <c:axId val="46941288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413272"/>
        <c:crosses val="max"/>
        <c:crossBetween val="between"/>
      </c:valAx>
      <c:catAx>
        <c:axId val="469413272"/>
        <c:scaling>
          <c:orientation val="minMax"/>
        </c:scaling>
        <c:delete val="1"/>
        <c:axPos val="b"/>
        <c:majorTickMark val="out"/>
        <c:minorTickMark val="none"/>
        <c:tickLblPos val="nextTo"/>
        <c:crossAx val="46941288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0.75793</cdr:x>
      <cdr:y>0.17893</cdr:y>
    </cdr:from>
    <cdr:to>
      <cdr:x>0.98243</cdr:x>
      <cdr:y>0.26078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2287" y="545134"/>
          <a:ext cx="1582388" cy="24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0.64982</cdr:x>
      <cdr:y>0.70375</cdr:y>
    </cdr:from>
    <cdr:to>
      <cdr:x>0.87162</cdr:x>
      <cdr:y>0.79456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0264" y="2051188"/>
          <a:ext cx="1563357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0.18305</cdr:x>
      <cdr:y>0.82436</cdr:y>
    </cdr:from>
    <cdr:to>
      <cdr:x>0.56478</cdr:x>
      <cdr:y>0.87312</cdr:y>
    </cdr:to>
    <cdr:sp macro="" textlink="'Data 1'!$F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4871" y="241058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AFE137A-2260-45DC-BB95-90760A29DF8A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0.18758</cdr:x>
      <cdr:y>0.7729</cdr:y>
    </cdr:from>
    <cdr:to>
      <cdr:x>0.61003</cdr:x>
      <cdr:y>0.82085</cdr:y>
    </cdr:to>
    <cdr:sp macro="" textlink="'Data 1'!$G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2554" y="2260090"/>
          <a:ext cx="1649773" cy="140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BBD34C7-338C-4829-9AB5-D9A8FE357269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0.18982</cdr:x>
      <cdr:y>0.4818</cdr:y>
    </cdr:from>
    <cdr:to>
      <cdr:x>0.54703</cdr:x>
      <cdr:y>0.53235</cdr:y>
    </cdr:to>
    <cdr:sp macro="" textlink="'Data 1'!$G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1279" y="14088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02DE1CD-65A3-425D-9CA0-30A694EB9F6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febrero (20:37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0.52928</cdr:y>
    </cdr:from>
    <cdr:to>
      <cdr:x>0.55279</cdr:x>
      <cdr:y>0.58278</cdr:y>
    </cdr:to>
    <cdr:sp macro="" textlink="'Data 1'!$F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6254" y="15477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F1DF65A1-4568-414B-A488-2938692FB44E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6 septiembre (13:32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0.34021</cdr:y>
    </cdr:from>
    <cdr:to>
      <cdr:x>0.54459</cdr:x>
      <cdr:y>0.38446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94842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0.18567</cdr:x>
      <cdr:y>0.19272</cdr:y>
    </cdr:from>
    <cdr:to>
      <cdr:x>0.60492</cdr:x>
      <cdr:y>0.23992</cdr:y>
    </cdr:to>
    <cdr:sp macro="" textlink="'Data 1'!$G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5084" y="563555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A943D7E8-AC1D-4687-8D01-6026F1EF014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40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F32" sqref="F3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40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9" t="s">
        <v>9</v>
      </c>
      <c r="E7" s="4"/>
      <c r="F7" s="81" t="s">
        <v>40</v>
      </c>
      <c r="G7" s="82"/>
      <c r="H7" s="82" t="s">
        <v>1</v>
      </c>
      <c r="I7" s="82"/>
      <c r="J7" s="82" t="s">
        <v>2</v>
      </c>
      <c r="K7" s="82"/>
    </row>
    <row r="8" spans="3:12">
      <c r="C8" s="79"/>
      <c r="E8" s="5"/>
      <c r="F8" s="63" t="s">
        <v>3</v>
      </c>
      <c r="G8" s="69" t="s">
        <v>50</v>
      </c>
      <c r="H8" s="63" t="s">
        <v>3</v>
      </c>
      <c r="I8" s="68" t="str">
        <f>G8</f>
        <v>%17/16</v>
      </c>
      <c r="J8" s="63" t="s">
        <v>3</v>
      </c>
      <c r="K8" s="68" t="str">
        <f>G8</f>
        <v>%17/16</v>
      </c>
    </row>
    <row r="9" spans="3:12">
      <c r="C9" s="38"/>
      <c r="E9" s="30" t="s">
        <v>4</v>
      </c>
      <c r="F9" s="31">
        <v>23053</v>
      </c>
      <c r="G9" s="32">
        <v>7.4</v>
      </c>
      <c r="H9" s="31">
        <v>23053</v>
      </c>
      <c r="I9" s="32">
        <v>7.4</v>
      </c>
      <c r="J9" s="31">
        <v>251509</v>
      </c>
      <c r="K9" s="32">
        <v>1.8</v>
      </c>
    </row>
    <row r="10" spans="3:12">
      <c r="E10" s="33"/>
      <c r="F10" s="34"/>
      <c r="G10" s="34"/>
      <c r="H10" s="34"/>
      <c r="I10" s="34"/>
      <c r="J10" s="34"/>
      <c r="K10" s="34"/>
    </row>
    <row r="11" spans="3:12">
      <c r="E11" s="33" t="s">
        <v>29</v>
      </c>
      <c r="F11" s="34"/>
      <c r="G11" s="34"/>
      <c r="H11" s="34"/>
      <c r="I11" s="34"/>
      <c r="J11" s="34"/>
      <c r="K11" s="34"/>
    </row>
    <row r="12" spans="3:12">
      <c r="E12" s="35" t="s">
        <v>0</v>
      </c>
      <c r="F12" s="34"/>
      <c r="G12" s="65">
        <v>1.2464580981671247</v>
      </c>
      <c r="H12" s="65"/>
      <c r="I12" s="65">
        <v>1.2464580981671247</v>
      </c>
      <c r="J12" s="65"/>
      <c r="K12" s="65">
        <v>0.68429995561680723</v>
      </c>
    </row>
    <row r="13" spans="3:12">
      <c r="E13" s="35" t="s">
        <v>30</v>
      </c>
      <c r="F13" s="34"/>
      <c r="G13" s="65">
        <v>1.1305102014250057</v>
      </c>
      <c r="H13" s="65"/>
      <c r="I13" s="65">
        <v>1.1305102014250057</v>
      </c>
      <c r="J13" s="65"/>
      <c r="K13" s="65">
        <v>0.37991975664475319</v>
      </c>
    </row>
    <row r="14" spans="3:12">
      <c r="E14" s="36" t="s">
        <v>5</v>
      </c>
      <c r="F14" s="37"/>
      <c r="G14" s="66">
        <v>5.0117833769925957</v>
      </c>
      <c r="H14" s="66"/>
      <c r="I14" s="66">
        <v>5.0117833769925957</v>
      </c>
      <c r="J14" s="66"/>
      <c r="K14" s="66">
        <v>0.69103253560414135</v>
      </c>
    </row>
    <row r="15" spans="3:12">
      <c r="E15" s="83" t="s">
        <v>31</v>
      </c>
      <c r="F15" s="83"/>
      <c r="G15" s="83"/>
      <c r="H15" s="83"/>
      <c r="I15" s="83"/>
      <c r="J15" s="83"/>
      <c r="K15" s="83"/>
    </row>
    <row r="16" spans="3:12" ht="21.75" customHeight="1">
      <c r="E16" s="80" t="s">
        <v>32</v>
      </c>
      <c r="F16" s="80"/>
      <c r="G16" s="80"/>
      <c r="H16" s="80"/>
      <c r="I16" s="80"/>
      <c r="J16" s="80"/>
      <c r="K16" s="80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E3" sqref="E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9" t="s">
        <v>37</v>
      </c>
      <c r="E7" s="9"/>
    </row>
    <row r="8" spans="3:11">
      <c r="C8" s="79"/>
      <c r="E8" s="9"/>
    </row>
    <row r="9" spans="3:11">
      <c r="C9" s="79"/>
      <c r="E9" s="9"/>
    </row>
    <row r="10" spans="3:11">
      <c r="C10" s="38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E28" sqref="E27:E2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9" t="s">
        <v>40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9" t="s">
        <v>20</v>
      </c>
      <c r="E7" s="9"/>
    </row>
    <row r="8" spans="3:5">
      <c r="C8" s="79"/>
      <c r="E8" s="9"/>
    </row>
    <row r="9" spans="3:5">
      <c r="C9" s="40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H11" sqref="H1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9" t="s">
        <v>22</v>
      </c>
      <c r="E7" s="9"/>
    </row>
    <row r="8" spans="3:11">
      <c r="C8" s="79"/>
      <c r="E8" s="9"/>
    </row>
    <row r="9" spans="3:11">
      <c r="C9" s="40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D3" sqref="D3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9" t="s">
        <v>40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9" t="s">
        <v>25</v>
      </c>
      <c r="D7" s="12"/>
      <c r="E7" s="12"/>
    </row>
    <row r="8" spans="2:5">
      <c r="B8" s="79"/>
      <c r="D8" s="12"/>
      <c r="E8" s="12"/>
    </row>
    <row r="9" spans="2:5">
      <c r="B9" s="38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K11" sqref="K1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9" t="s">
        <v>58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9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9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workbookViewId="0">
      <selection activeCell="M96" sqref="M96"/>
    </sheetView>
  </sheetViews>
  <sheetFormatPr baseColWidth="10" defaultRowHeight="11.25" customHeight="1"/>
  <cols>
    <col min="1" max="1" width="2.7109375" style="44" customWidth="1"/>
    <col min="2" max="2" width="16.5703125" style="44" customWidth="1"/>
    <col min="3" max="5" width="11.42578125" style="44"/>
    <col min="6" max="7" width="22.7109375" style="44" customWidth="1"/>
    <col min="8" max="16384" width="11.42578125" style="44"/>
  </cols>
  <sheetData>
    <row r="1" spans="1:8" s="41" customFormat="1" ht="21" customHeight="1">
      <c r="D1" s="42"/>
      <c r="G1" s="18" t="s">
        <v>6</v>
      </c>
    </row>
    <row r="2" spans="1:8" s="41" customFormat="1" ht="15" customHeight="1">
      <c r="D2" s="42"/>
      <c r="G2" s="28" t="s">
        <v>40</v>
      </c>
    </row>
    <row r="3" spans="1:8" s="41" customFormat="1" ht="20.25" customHeight="1">
      <c r="B3" s="29" t="s">
        <v>38</v>
      </c>
      <c r="D3" s="42"/>
    </row>
    <row r="5" spans="1:8" ht="11.25" customHeight="1">
      <c r="B5" s="43" t="s">
        <v>33</v>
      </c>
    </row>
    <row r="6" spans="1:8" ht="15">
      <c r="A6" s="73">
        <f>YEAR(B7)-1</f>
        <v>2016</v>
      </c>
      <c r="B6" s="45"/>
      <c r="C6" s="45" t="s">
        <v>53</v>
      </c>
      <c r="D6" s="45" t="s">
        <v>54</v>
      </c>
      <c r="E6" s="45" t="s">
        <v>55</v>
      </c>
      <c r="F6" s="70" t="s">
        <v>56</v>
      </c>
      <c r="G6" s="70" t="s">
        <v>57</v>
      </c>
      <c r="H6" s="45" t="s">
        <v>39</v>
      </c>
    </row>
    <row r="7" spans="1:8" ht="11.25" customHeight="1">
      <c r="A7" s="7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"diciembre")))))))))))</f>
        <v>enero</v>
      </c>
      <c r="B7" s="50">
        <v>42736</v>
      </c>
      <c r="C7" s="46">
        <v>10.636558949901943</v>
      </c>
      <c r="D7" s="46">
        <v>6.4064159961060207</v>
      </c>
      <c r="E7" s="46">
        <v>2.1762730423100987</v>
      </c>
      <c r="F7" s="46">
        <v>5.6396678724054592</v>
      </c>
      <c r="G7" s="46">
        <v>13.829671457437986</v>
      </c>
      <c r="H7" s="46">
        <v>12.165717924873075</v>
      </c>
    </row>
    <row r="8" spans="1:8" ht="11.25" customHeight="1">
      <c r="B8" s="50">
        <v>42737</v>
      </c>
      <c r="C8" s="46">
        <v>11.956504339092913</v>
      </c>
      <c r="D8" s="46">
        <v>7.5042497452459891</v>
      </c>
      <c r="E8" s="46">
        <v>3.0519951513990646</v>
      </c>
      <c r="F8" s="46">
        <v>6.1815532680301706</v>
      </c>
      <c r="G8" s="46">
        <v>13.806100524122826</v>
      </c>
      <c r="H8" s="46">
        <v>11.22193776114274</v>
      </c>
    </row>
    <row r="9" spans="1:8" ht="11.25" customHeight="1">
      <c r="B9" s="50">
        <v>42738</v>
      </c>
      <c r="C9" s="46">
        <v>13.550056626832506</v>
      </c>
      <c r="D9" s="46">
        <v>8.775839456915083</v>
      </c>
      <c r="E9" s="46">
        <v>4.0016222869976623</v>
      </c>
      <c r="F9" s="46">
        <v>5.4971758000578719</v>
      </c>
      <c r="G9" s="46">
        <v>13.70106525312022</v>
      </c>
      <c r="H9" s="46">
        <v>11.515327095617714</v>
      </c>
    </row>
    <row r="10" spans="1:8" ht="11.25" customHeight="1">
      <c r="B10" s="50">
        <v>42739</v>
      </c>
      <c r="C10" s="46">
        <v>14.913187013086269</v>
      </c>
      <c r="D10" s="46">
        <v>10.036554921078913</v>
      </c>
      <c r="E10" s="46">
        <v>5.1599228290715562</v>
      </c>
      <c r="F10" s="46">
        <v>5.7381249260215821</v>
      </c>
      <c r="G10" s="46">
        <v>14.191937805785614</v>
      </c>
      <c r="H10" s="46">
        <v>12.804193269400315</v>
      </c>
    </row>
    <row r="11" spans="1:8" ht="11.25" customHeight="1">
      <c r="B11" s="50">
        <v>42740</v>
      </c>
      <c r="C11" s="46">
        <v>13.868757114650009</v>
      </c>
      <c r="D11" s="46">
        <v>9.169270968084156</v>
      </c>
      <c r="E11" s="46">
        <v>4.4697848215183029</v>
      </c>
      <c r="F11" s="46">
        <v>5.3127829298977849</v>
      </c>
      <c r="G11" s="46">
        <v>13.885840002566709</v>
      </c>
      <c r="H11" s="46">
        <v>9.7029184148183667</v>
      </c>
    </row>
    <row r="12" spans="1:8" ht="11.25" customHeight="1">
      <c r="B12" s="50">
        <v>42741</v>
      </c>
      <c r="C12" s="46">
        <v>12.527703627612869</v>
      </c>
      <c r="D12" s="46">
        <v>7.4526185227293542</v>
      </c>
      <c r="E12" s="46">
        <v>2.3775334178458394</v>
      </c>
      <c r="F12" s="46">
        <v>6.2554650124425324</v>
      </c>
      <c r="G12" s="46">
        <v>14.178735114320432</v>
      </c>
      <c r="H12" s="46">
        <v>9.4551908575656629</v>
      </c>
    </row>
    <row r="13" spans="1:8" ht="11.25" customHeight="1">
      <c r="B13" s="50">
        <v>42742</v>
      </c>
      <c r="C13" s="46">
        <v>12.578650258313218</v>
      </c>
      <c r="D13" s="46">
        <v>7.1119195852296064</v>
      </c>
      <c r="E13" s="46">
        <v>1.6451889121459957</v>
      </c>
      <c r="F13" s="46">
        <v>5.7936029518271859</v>
      </c>
      <c r="G13" s="46">
        <v>13.518772276080565</v>
      </c>
      <c r="H13" s="46">
        <v>13.966469306816334</v>
      </c>
    </row>
    <row r="14" spans="1:8" ht="11.25" customHeight="1">
      <c r="B14" s="50">
        <v>42743</v>
      </c>
      <c r="C14" s="46">
        <v>14.018322976890353</v>
      </c>
      <c r="D14" s="46">
        <v>7.7216878315101285</v>
      </c>
      <c r="E14" s="46">
        <v>1.4250526861299044</v>
      </c>
      <c r="F14" s="46">
        <v>4.9977090902827994</v>
      </c>
      <c r="G14" s="46">
        <v>13.037443668505071</v>
      </c>
      <c r="H14" s="46">
        <v>14.632459172193249</v>
      </c>
    </row>
    <row r="15" spans="1:8" ht="11.25" customHeight="1">
      <c r="B15" s="50">
        <v>42744</v>
      </c>
      <c r="C15" s="46">
        <v>13.810801264876339</v>
      </c>
      <c r="D15" s="46">
        <v>8.1427899309342155</v>
      </c>
      <c r="E15" s="46">
        <v>2.4747785969920928</v>
      </c>
      <c r="F15" s="46">
        <v>4.9584361582102989</v>
      </c>
      <c r="G15" s="46">
        <v>12.96090944880488</v>
      </c>
      <c r="H15" s="46">
        <v>13.340678744166105</v>
      </c>
    </row>
    <row r="16" spans="1:8" ht="11.25" customHeight="1">
      <c r="B16" s="50">
        <v>42745</v>
      </c>
      <c r="C16" s="46">
        <v>13.220296980246149</v>
      </c>
      <c r="D16" s="46">
        <v>8.9940117835497446</v>
      </c>
      <c r="E16" s="46">
        <v>4.7677265868533425</v>
      </c>
      <c r="F16" s="46">
        <v>4.4710759767672164</v>
      </c>
      <c r="G16" s="46">
        <v>12.841571158264125</v>
      </c>
      <c r="H16" s="46">
        <v>13.122588054768608</v>
      </c>
    </row>
    <row r="17" spans="2:8" ht="11.25" customHeight="1">
      <c r="B17" s="50">
        <v>42746</v>
      </c>
      <c r="C17" s="46">
        <v>15.7869083287045</v>
      </c>
      <c r="D17" s="46">
        <v>11.149942033951897</v>
      </c>
      <c r="E17" s="46">
        <v>6.5129757391992937</v>
      </c>
      <c r="F17" s="46">
        <v>4.7070885897099419</v>
      </c>
      <c r="G17" s="46">
        <v>13.865449785954064</v>
      </c>
      <c r="H17" s="46">
        <v>12.196591905330457</v>
      </c>
    </row>
    <row r="18" spans="2:8" ht="11.25" customHeight="1">
      <c r="B18" s="50">
        <v>42747</v>
      </c>
      <c r="C18" s="46">
        <v>16.323010911286456</v>
      </c>
      <c r="D18" s="46">
        <v>11.325524355992263</v>
      </c>
      <c r="E18" s="46">
        <v>6.3280378006980698</v>
      </c>
      <c r="F18" s="46">
        <v>4.2007527814967816</v>
      </c>
      <c r="G18" s="46">
        <v>13.775826750630221</v>
      </c>
      <c r="H18" s="46">
        <v>9.7267438236606196</v>
      </c>
    </row>
    <row r="19" spans="2:8" ht="11.25" customHeight="1">
      <c r="B19" s="50">
        <v>42748</v>
      </c>
      <c r="C19" s="46">
        <v>12.838229239966031</v>
      </c>
      <c r="D19" s="46">
        <v>8.949029122426273</v>
      </c>
      <c r="E19" s="46">
        <v>5.059829004886514</v>
      </c>
      <c r="F19" s="46">
        <v>4.6742106629965239</v>
      </c>
      <c r="G19" s="46">
        <v>13.464713229636763</v>
      </c>
      <c r="H19" s="46">
        <v>8.953957677498833</v>
      </c>
    </row>
    <row r="20" spans="2:8" ht="11.25" customHeight="1">
      <c r="B20" s="50">
        <v>42749</v>
      </c>
      <c r="C20" s="46">
        <v>11.175765977587835</v>
      </c>
      <c r="D20" s="46">
        <v>7.128526121667746</v>
      </c>
      <c r="E20" s="46">
        <v>3.0812862657476576</v>
      </c>
      <c r="F20" s="46">
        <v>5.106043561629253</v>
      </c>
      <c r="G20" s="46">
        <v>13.393191456459556</v>
      </c>
      <c r="H20" s="46">
        <v>10.026664855182885</v>
      </c>
    </row>
    <row r="21" spans="2:8" ht="11.25" customHeight="1">
      <c r="B21" s="50">
        <v>42750</v>
      </c>
      <c r="C21" s="46">
        <v>12.464666496844989</v>
      </c>
      <c r="D21" s="46">
        <v>8.037708909357951</v>
      </c>
      <c r="E21" s="46">
        <v>3.6107513218709135</v>
      </c>
      <c r="F21" s="46">
        <v>4.9975528433568348</v>
      </c>
      <c r="G21" s="46">
        <v>12.969672356987832</v>
      </c>
      <c r="H21" s="46">
        <v>8.9194343360521131</v>
      </c>
    </row>
    <row r="22" spans="2:8" ht="11.25" customHeight="1">
      <c r="B22" s="50">
        <v>42751</v>
      </c>
      <c r="C22" s="46">
        <v>13.961976172622846</v>
      </c>
      <c r="D22" s="46">
        <v>9.4297783110305531</v>
      </c>
      <c r="E22" s="46">
        <v>4.8975804494382604</v>
      </c>
      <c r="F22" s="46">
        <v>5.7199437794027421</v>
      </c>
      <c r="G22" s="46">
        <v>12.697585831219387</v>
      </c>
      <c r="H22" s="46">
        <v>7.1714953540330653</v>
      </c>
    </row>
    <row r="23" spans="2:8" ht="11.25" customHeight="1">
      <c r="B23" s="50">
        <v>42752</v>
      </c>
      <c r="C23" s="46">
        <v>12.190694004045286</v>
      </c>
      <c r="D23" s="46">
        <v>7.1365112496689029</v>
      </c>
      <c r="E23" s="46">
        <v>2.0823284952925212</v>
      </c>
      <c r="F23" s="46">
        <v>5.3198864095556377</v>
      </c>
      <c r="G23" s="46">
        <v>13.336366470488333</v>
      </c>
      <c r="H23" s="46">
        <v>6.4192593877702091</v>
      </c>
    </row>
    <row r="24" spans="2:8" ht="11.25" customHeight="1">
      <c r="B24" s="50">
        <v>42753</v>
      </c>
      <c r="C24" s="46">
        <v>7.1400615706035078</v>
      </c>
      <c r="D24" s="46">
        <v>3.1984587523101533</v>
      </c>
      <c r="E24" s="46">
        <v>-0.7431440659832016</v>
      </c>
      <c r="F24" s="46">
        <v>5.980196801625377</v>
      </c>
      <c r="G24" s="46">
        <v>13.848855932750656</v>
      </c>
      <c r="H24" s="46">
        <v>9.045521636402384</v>
      </c>
    </row>
    <row r="25" spans="2:8" ht="11.25" customHeight="1">
      <c r="B25" s="50">
        <v>42754</v>
      </c>
      <c r="C25" s="46">
        <v>8.4679567724590399</v>
      </c>
      <c r="D25" s="46">
        <v>4.2922243507007387</v>
      </c>
      <c r="E25" s="46">
        <v>0.11649192894243693</v>
      </c>
      <c r="F25" s="46">
        <v>6.9350506198258355</v>
      </c>
      <c r="G25" s="46">
        <v>13.952574895434267</v>
      </c>
      <c r="H25" s="46">
        <v>8.6070045817894716</v>
      </c>
    </row>
    <row r="26" spans="2:8" ht="11.25" customHeight="1">
      <c r="B26" s="50">
        <v>42755</v>
      </c>
      <c r="C26" s="46">
        <v>9.9515887984405538</v>
      </c>
      <c r="D26" s="46">
        <v>6.4589308197890807</v>
      </c>
      <c r="E26" s="46">
        <v>2.9662728411376076</v>
      </c>
      <c r="F26" s="46">
        <v>5.346947322596284</v>
      </c>
      <c r="G26" s="46">
        <v>13.223657958719087</v>
      </c>
      <c r="H26" s="46">
        <v>9.1831238692107107</v>
      </c>
    </row>
    <row r="27" spans="2:8" ht="11.25" customHeight="1">
      <c r="B27" s="50">
        <v>42756</v>
      </c>
      <c r="C27" s="46">
        <v>11.846011276921756</v>
      </c>
      <c r="D27" s="46">
        <v>7.528981878592572</v>
      </c>
      <c r="E27" s="46">
        <v>3.2119524802633883</v>
      </c>
      <c r="F27" s="46">
        <v>4.3767314834711737</v>
      </c>
      <c r="G27" s="46">
        <v>12.841651403589495</v>
      </c>
      <c r="H27" s="46">
        <v>10.146558832873716</v>
      </c>
    </row>
    <row r="28" spans="2:8" ht="11.25" customHeight="1">
      <c r="B28" s="50">
        <v>42757</v>
      </c>
      <c r="C28" s="46">
        <v>11.531196161964143</v>
      </c>
      <c r="D28" s="46">
        <v>7.5962892678602261</v>
      </c>
      <c r="E28" s="46">
        <v>3.6613823737563087</v>
      </c>
      <c r="F28" s="46">
        <v>4.6231746881029263</v>
      </c>
      <c r="G28" s="46">
        <v>12.842996576502248</v>
      </c>
      <c r="H28" s="46">
        <v>11.504475696879995</v>
      </c>
    </row>
    <row r="29" spans="2:8" ht="11.25" customHeight="1">
      <c r="B29" s="50">
        <v>42758</v>
      </c>
      <c r="C29" s="46">
        <v>12.354676150760385</v>
      </c>
      <c r="D29" s="46">
        <v>8.1116317673588014</v>
      </c>
      <c r="E29" s="46">
        <v>3.8685873839572178</v>
      </c>
      <c r="F29" s="46">
        <v>5.3544945341941057</v>
      </c>
      <c r="G29" s="46">
        <v>13.493565516754993</v>
      </c>
      <c r="H29" s="46">
        <v>13.30526641191409</v>
      </c>
    </row>
    <row r="30" spans="2:8" ht="11.25" customHeight="1">
      <c r="B30" s="50">
        <v>42759</v>
      </c>
      <c r="C30" s="46">
        <v>13.637207794591536</v>
      </c>
      <c r="D30" s="46">
        <v>8.0046127566013148</v>
      </c>
      <c r="E30" s="46">
        <v>2.3720177186110933</v>
      </c>
      <c r="F30" s="46">
        <v>5.1057199611646125</v>
      </c>
      <c r="G30" s="46">
        <v>13.389570605041101</v>
      </c>
      <c r="H30" s="46">
        <v>13.108424572974849</v>
      </c>
    </row>
    <row r="31" spans="2:8" ht="11.25" customHeight="1">
      <c r="B31" s="50">
        <v>42760</v>
      </c>
      <c r="C31" s="46">
        <v>12.613917360575639</v>
      </c>
      <c r="D31" s="46">
        <v>6.8094802143415514</v>
      </c>
      <c r="E31" s="46">
        <v>1.0050430681074631</v>
      </c>
      <c r="F31" s="46">
        <v>4.9936247855658094</v>
      </c>
      <c r="G31" s="46">
        <v>12.983719722053669</v>
      </c>
      <c r="H31" s="46">
        <v>12.850111197987349</v>
      </c>
    </row>
    <row r="32" spans="2:8" ht="11.25" customHeight="1">
      <c r="B32" s="50">
        <v>42761</v>
      </c>
      <c r="C32" s="46">
        <v>11.240311611246362</v>
      </c>
      <c r="D32" s="46">
        <v>6.6745838697574884</v>
      </c>
      <c r="E32" s="46">
        <v>2.1088561282686142</v>
      </c>
      <c r="F32" s="46">
        <v>4.2421592315002847</v>
      </c>
      <c r="G32" s="46">
        <v>12.799100677759267</v>
      </c>
      <c r="H32" s="46">
        <v>11.753970435295146</v>
      </c>
    </row>
    <row r="33" spans="1:8" ht="11.25" customHeight="1">
      <c r="B33" s="50">
        <v>42762</v>
      </c>
      <c r="C33" s="46">
        <v>11.629214347054702</v>
      </c>
      <c r="D33" s="46">
        <v>8.8195655950849954</v>
      </c>
      <c r="E33" s="46">
        <v>6.0099168431152883</v>
      </c>
      <c r="F33" s="46">
        <v>4.7900934036984673</v>
      </c>
      <c r="G33" s="46">
        <v>12.663109226788903</v>
      </c>
      <c r="H33" s="46">
        <v>11.489151617989947</v>
      </c>
    </row>
    <row r="34" spans="1:8" ht="11.25" customHeight="1">
      <c r="B34" s="50">
        <v>42763</v>
      </c>
      <c r="C34" s="46">
        <v>13.567446628250169</v>
      </c>
      <c r="D34" s="46">
        <v>9.532055280696234</v>
      </c>
      <c r="E34" s="46">
        <v>5.4966639331422975</v>
      </c>
      <c r="F34" s="46">
        <v>4.5048407991491288</v>
      </c>
      <c r="G34" s="46">
        <v>12.999518774853874</v>
      </c>
      <c r="H34" s="46">
        <v>10.943683245765984</v>
      </c>
    </row>
    <row r="35" spans="1:8" ht="11.25" customHeight="1">
      <c r="B35" s="50">
        <v>42764</v>
      </c>
      <c r="C35" s="46">
        <v>14.539094530781929</v>
      </c>
      <c r="D35" s="46">
        <v>10.334911086057209</v>
      </c>
      <c r="E35" s="46">
        <v>6.1307276413324896</v>
      </c>
      <c r="F35" s="46">
        <v>4.859841748917848</v>
      </c>
      <c r="G35" s="46">
        <v>13.318223458776156</v>
      </c>
      <c r="H35" s="46">
        <v>10.287836296680076</v>
      </c>
    </row>
    <row r="36" spans="1:8" ht="11.25" customHeight="1">
      <c r="B36" s="50">
        <v>42765</v>
      </c>
      <c r="C36" s="46">
        <v>15.979783562900666</v>
      </c>
      <c r="D36" s="46">
        <v>11.947267989441713</v>
      </c>
      <c r="E36" s="46">
        <v>7.9147524159827594</v>
      </c>
      <c r="F36" s="46">
        <v>4.9836965976467269</v>
      </c>
      <c r="G36" s="46">
        <v>13.556021234122042</v>
      </c>
      <c r="H36" s="46">
        <v>10.537243381919357</v>
      </c>
    </row>
    <row r="37" spans="1:8" ht="11.25" customHeight="1">
      <c r="B37" s="50">
        <v>42766</v>
      </c>
      <c r="C37" s="46">
        <v>16.176250451885856</v>
      </c>
      <c r="D37" s="46">
        <v>11.803463228075699</v>
      </c>
      <c r="E37" s="46">
        <v>7.4306760042655435</v>
      </c>
      <c r="F37" s="46">
        <v>5.1878835742052809</v>
      </c>
      <c r="G37" s="46">
        <v>13.263420171315417</v>
      </c>
      <c r="H37" s="46">
        <v>12.358716636423447</v>
      </c>
    </row>
    <row r="38" spans="1:8" ht="11.25" customHeight="1">
      <c r="B38" s="52" t="s">
        <v>8</v>
      </c>
      <c r="C38" s="49">
        <f>AVERAGE(C7:C37)</f>
        <v>12.790219590354733</v>
      </c>
      <c r="D38" s="49">
        <f t="shared" ref="D38:H38" si="0">AVERAGE(D7:D37)</f>
        <v>8.2446721194240826</v>
      </c>
      <c r="E38" s="49">
        <f t="shared" si="0"/>
        <v>3.699124648493433</v>
      </c>
      <c r="F38" s="49">
        <f t="shared" si="0"/>
        <v>5.1888880053469171</v>
      </c>
      <c r="G38" s="49">
        <f>AVERAGE(G7:G37)</f>
        <v>13.375188346607931</v>
      </c>
      <c r="H38" s="49">
        <f t="shared" si="0"/>
        <v>10.982668269516031</v>
      </c>
    </row>
    <row r="39" spans="1:8" ht="11.25" customHeight="1">
      <c r="C39" s="64"/>
    </row>
    <row r="40" spans="1:8" ht="11.25" customHeight="1">
      <c r="B40" s="43" t="s">
        <v>34</v>
      </c>
    </row>
    <row r="41" spans="1:8" ht="34.5" customHeight="1">
      <c r="B41" s="45"/>
      <c r="C41" s="51" t="s">
        <v>7</v>
      </c>
    </row>
    <row r="42" spans="1:8" ht="11.25" customHeight="1">
      <c r="A42" s="55" t="s">
        <v>41</v>
      </c>
      <c r="B42" s="50">
        <v>42035</v>
      </c>
      <c r="C42" s="47">
        <v>22694</v>
      </c>
    </row>
    <row r="43" spans="1:8" ht="11.25" customHeight="1">
      <c r="A43" s="55" t="s">
        <v>42</v>
      </c>
      <c r="B43" s="50">
        <v>42063</v>
      </c>
      <c r="C43" s="47">
        <v>21013</v>
      </c>
    </row>
    <row r="44" spans="1:8" ht="11.25" customHeight="1">
      <c r="A44" s="55" t="s">
        <v>43</v>
      </c>
      <c r="B44" s="50">
        <v>42094</v>
      </c>
      <c r="C44" s="47">
        <v>21184</v>
      </c>
    </row>
    <row r="45" spans="1:8" ht="11.25" customHeight="1">
      <c r="A45" s="55" t="s">
        <v>44</v>
      </c>
      <c r="B45" s="50">
        <v>42124</v>
      </c>
      <c r="C45" s="47">
        <v>18851</v>
      </c>
    </row>
    <row r="46" spans="1:8" ht="11.25" customHeight="1">
      <c r="A46" s="55" t="s">
        <v>43</v>
      </c>
      <c r="B46" s="50">
        <v>42155</v>
      </c>
      <c r="C46" s="47">
        <v>19832</v>
      </c>
    </row>
    <row r="47" spans="1:8" ht="11.25" customHeight="1">
      <c r="A47" s="55" t="s">
        <v>45</v>
      </c>
      <c r="B47" s="50">
        <v>42185</v>
      </c>
      <c r="C47" s="47">
        <v>20377</v>
      </c>
    </row>
    <row r="48" spans="1:8" ht="11.25" customHeight="1">
      <c r="A48" s="55" t="s">
        <v>45</v>
      </c>
      <c r="B48" s="50">
        <v>42216</v>
      </c>
      <c r="C48" s="47">
        <v>23470</v>
      </c>
    </row>
    <row r="49" spans="1:3" ht="11.25" customHeight="1">
      <c r="A49" s="55" t="s">
        <v>44</v>
      </c>
      <c r="B49" s="50">
        <v>42247</v>
      </c>
      <c r="C49" s="47">
        <v>20880</v>
      </c>
    </row>
    <row r="50" spans="1:3" ht="11.25" customHeight="1">
      <c r="A50" s="55" t="s">
        <v>46</v>
      </c>
      <c r="B50" s="50">
        <v>42277</v>
      </c>
      <c r="C50" s="47">
        <v>19591</v>
      </c>
    </row>
    <row r="51" spans="1:3" ht="11.25" customHeight="1">
      <c r="A51" s="55" t="s">
        <v>47</v>
      </c>
      <c r="B51" s="50">
        <v>42308</v>
      </c>
      <c r="C51" s="47">
        <v>19728</v>
      </c>
    </row>
    <row r="52" spans="1:3" ht="11.25" customHeight="1">
      <c r="A52" s="55" t="s">
        <v>48</v>
      </c>
      <c r="B52" s="50">
        <v>42338</v>
      </c>
      <c r="C52" s="47">
        <v>19880</v>
      </c>
    </row>
    <row r="53" spans="1:3" ht="11.25" customHeight="1">
      <c r="A53" s="55" t="s">
        <v>49</v>
      </c>
      <c r="B53" s="50">
        <v>42369</v>
      </c>
      <c r="C53" s="47">
        <v>20897</v>
      </c>
    </row>
    <row r="54" spans="1:3" ht="11.25" customHeight="1">
      <c r="A54" s="55" t="s">
        <v>41</v>
      </c>
      <c r="B54" s="50">
        <v>42400</v>
      </c>
      <c r="C54" s="47">
        <v>21466</v>
      </c>
    </row>
    <row r="55" spans="1:3" ht="11.25" customHeight="1">
      <c r="A55" s="55" t="s">
        <v>42</v>
      </c>
      <c r="B55" s="50">
        <v>42429</v>
      </c>
      <c r="C55" s="47">
        <v>20853</v>
      </c>
    </row>
    <row r="56" spans="1:3" ht="11.25" customHeight="1">
      <c r="A56" s="55" t="s">
        <v>43</v>
      </c>
      <c r="B56" s="50">
        <v>42460</v>
      </c>
      <c r="C56" s="47">
        <v>21498</v>
      </c>
    </row>
    <row r="57" spans="1:3" ht="11.25" customHeight="1">
      <c r="A57" s="55" t="s">
        <v>44</v>
      </c>
      <c r="B57" s="50">
        <v>42490</v>
      </c>
      <c r="C57" s="47">
        <v>19925</v>
      </c>
    </row>
    <row r="58" spans="1:3" ht="11.25" customHeight="1">
      <c r="A58" s="55" t="s">
        <v>43</v>
      </c>
      <c r="B58" s="50">
        <v>42521</v>
      </c>
      <c r="C58" s="47">
        <v>19731</v>
      </c>
    </row>
    <row r="59" spans="1:3" ht="11.25" customHeight="1">
      <c r="A59" s="55" t="s">
        <v>45</v>
      </c>
      <c r="B59" s="50">
        <v>42551</v>
      </c>
      <c r="C59" s="47">
        <v>20228</v>
      </c>
    </row>
    <row r="60" spans="1:3" ht="11.25" customHeight="1">
      <c r="A60" s="55" t="s">
        <v>45</v>
      </c>
      <c r="B60" s="50">
        <v>42582</v>
      </c>
      <c r="C60" s="47">
        <v>22233</v>
      </c>
    </row>
    <row r="61" spans="1:3" ht="11.25" customHeight="1">
      <c r="A61" s="55" t="s">
        <v>44</v>
      </c>
      <c r="B61" s="50">
        <v>42613</v>
      </c>
      <c r="C61" s="47">
        <v>21434</v>
      </c>
    </row>
    <row r="62" spans="1:3" ht="11.25" customHeight="1">
      <c r="A62" s="55" t="s">
        <v>46</v>
      </c>
      <c r="B62" s="50">
        <v>42643</v>
      </c>
      <c r="C62" s="47">
        <v>20828</v>
      </c>
    </row>
    <row r="63" spans="1:3" ht="11.25" customHeight="1">
      <c r="A63" s="55" t="s">
        <v>47</v>
      </c>
      <c r="B63" s="50">
        <v>42674</v>
      </c>
      <c r="C63" s="47">
        <v>19816</v>
      </c>
    </row>
    <row r="64" spans="1:3" ht="11.25" customHeight="1">
      <c r="A64" s="55" t="s">
        <v>48</v>
      </c>
      <c r="B64" s="50">
        <v>42704</v>
      </c>
      <c r="C64" s="47">
        <v>20609</v>
      </c>
    </row>
    <row r="65" spans="1:4" ht="11.25" customHeight="1">
      <c r="A65" s="55" t="s">
        <v>49</v>
      </c>
      <c r="B65" s="50">
        <v>42735</v>
      </c>
      <c r="C65" s="47">
        <v>21302</v>
      </c>
    </row>
    <row r="66" spans="1:4" ht="11.25" customHeight="1">
      <c r="A66" s="55" t="s">
        <v>41</v>
      </c>
      <c r="B66" s="53">
        <v>42766</v>
      </c>
      <c r="C66" s="54">
        <v>23053</v>
      </c>
    </row>
    <row r="68" spans="1:4" ht="11.25" customHeight="1">
      <c r="B68" s="43" t="s">
        <v>14</v>
      </c>
    </row>
    <row r="69" spans="1:4" ht="45.75" customHeight="1">
      <c r="B69" s="45" t="s">
        <v>10</v>
      </c>
      <c r="C69" s="51" t="s">
        <v>12</v>
      </c>
      <c r="D69" s="51" t="s">
        <v>13</v>
      </c>
    </row>
    <row r="70" spans="1:4" ht="11.25" customHeight="1">
      <c r="B70" s="50">
        <v>42736</v>
      </c>
      <c r="C70" s="47">
        <v>29212</v>
      </c>
      <c r="D70" s="47">
        <v>565</v>
      </c>
    </row>
    <row r="71" spans="1:4" ht="11.25" customHeight="1">
      <c r="B71" s="50">
        <v>42737</v>
      </c>
      <c r="C71" s="47">
        <v>34722</v>
      </c>
      <c r="D71" s="47">
        <v>694</v>
      </c>
    </row>
    <row r="72" spans="1:4" ht="11.25" customHeight="1">
      <c r="B72" s="50">
        <v>42738</v>
      </c>
      <c r="C72" s="47">
        <v>36315</v>
      </c>
      <c r="D72" s="47">
        <v>750</v>
      </c>
    </row>
    <row r="73" spans="1:4" ht="11.25" customHeight="1">
      <c r="B73" s="50">
        <v>42739</v>
      </c>
      <c r="C73" s="47">
        <v>35805</v>
      </c>
      <c r="D73" s="47">
        <v>744</v>
      </c>
    </row>
    <row r="74" spans="1:4" ht="11.25" customHeight="1">
      <c r="B74" s="50">
        <v>42740</v>
      </c>
      <c r="C74" s="47">
        <v>34793</v>
      </c>
      <c r="D74" s="47">
        <v>711</v>
      </c>
    </row>
    <row r="75" spans="1:4" ht="11.25" customHeight="1">
      <c r="B75" s="50">
        <v>42741</v>
      </c>
      <c r="C75" s="47">
        <v>30266</v>
      </c>
      <c r="D75" s="47">
        <v>607</v>
      </c>
    </row>
    <row r="76" spans="1:4" ht="11.25" customHeight="1">
      <c r="B76" s="50">
        <v>42742</v>
      </c>
      <c r="C76" s="47">
        <v>33156</v>
      </c>
      <c r="D76" s="47">
        <v>661</v>
      </c>
    </row>
    <row r="77" spans="1:4" ht="11.25" customHeight="1">
      <c r="B77" s="50">
        <v>42743</v>
      </c>
      <c r="C77" s="47">
        <v>34205</v>
      </c>
      <c r="D77" s="47">
        <v>649</v>
      </c>
    </row>
    <row r="78" spans="1:4" ht="11.25" customHeight="1">
      <c r="B78" s="50">
        <v>42744</v>
      </c>
      <c r="C78" s="47">
        <v>38619</v>
      </c>
      <c r="D78" s="47">
        <v>779</v>
      </c>
    </row>
    <row r="79" spans="1:4" ht="11.25" customHeight="1">
      <c r="B79" s="50">
        <v>42745</v>
      </c>
      <c r="C79" s="47">
        <v>39235</v>
      </c>
      <c r="D79" s="47">
        <v>801</v>
      </c>
    </row>
    <row r="80" spans="1:4" ht="11.25" customHeight="1">
      <c r="B80" s="50">
        <v>42746</v>
      </c>
      <c r="C80" s="47">
        <v>37808</v>
      </c>
      <c r="D80" s="47">
        <v>778</v>
      </c>
    </row>
    <row r="81" spans="2:4" ht="11.25" customHeight="1">
      <c r="B81" s="50">
        <v>42747</v>
      </c>
      <c r="C81" s="47">
        <v>37218</v>
      </c>
      <c r="D81" s="47">
        <v>770</v>
      </c>
    </row>
    <row r="82" spans="2:4" ht="11.25" customHeight="1">
      <c r="B82" s="50">
        <v>42748</v>
      </c>
      <c r="C82" s="47">
        <v>36780</v>
      </c>
      <c r="D82" s="47">
        <v>764</v>
      </c>
    </row>
    <row r="83" spans="2:4" ht="11.25" customHeight="1">
      <c r="B83" s="50">
        <v>42749</v>
      </c>
      <c r="C83" s="47">
        <v>33976</v>
      </c>
      <c r="D83" s="47">
        <v>706</v>
      </c>
    </row>
    <row r="84" spans="2:4" ht="11.25" customHeight="1">
      <c r="B84" s="50">
        <v>42750</v>
      </c>
      <c r="C84" s="47">
        <v>33855</v>
      </c>
      <c r="D84" s="47">
        <v>665</v>
      </c>
    </row>
    <row r="85" spans="2:4" ht="11.25" customHeight="1">
      <c r="B85" s="50">
        <v>42751</v>
      </c>
      <c r="C85" s="47">
        <v>38690</v>
      </c>
      <c r="D85" s="47">
        <v>782</v>
      </c>
    </row>
    <row r="86" spans="2:4" ht="11.25" customHeight="1">
      <c r="B86" s="50">
        <v>42752</v>
      </c>
      <c r="C86" s="47">
        <v>39619</v>
      </c>
      <c r="D86" s="47">
        <v>805</v>
      </c>
    </row>
    <row r="87" spans="2:4" ht="11.25" customHeight="1">
      <c r="B87" s="50">
        <v>42753</v>
      </c>
      <c r="C87" s="47">
        <v>41298</v>
      </c>
      <c r="D87" s="47">
        <v>843</v>
      </c>
    </row>
    <row r="88" spans="2:4" ht="11.25" customHeight="1">
      <c r="B88" s="50">
        <v>42754</v>
      </c>
      <c r="C88" s="47">
        <v>40991</v>
      </c>
      <c r="D88" s="47">
        <v>847</v>
      </c>
    </row>
    <row r="89" spans="2:4" ht="11.25" customHeight="1">
      <c r="B89" s="50">
        <v>42755</v>
      </c>
      <c r="C89" s="47">
        <v>40224</v>
      </c>
      <c r="D89" s="47">
        <v>834</v>
      </c>
    </row>
    <row r="90" spans="2:4" ht="11.25" customHeight="1">
      <c r="B90" s="50">
        <v>42756</v>
      </c>
      <c r="C90" s="47">
        <v>34632</v>
      </c>
      <c r="D90" s="47">
        <v>732</v>
      </c>
    </row>
    <row r="91" spans="2:4" ht="11.25" customHeight="1">
      <c r="B91" s="50">
        <v>42757</v>
      </c>
      <c r="C91" s="47">
        <v>34105</v>
      </c>
      <c r="D91" s="47">
        <v>673</v>
      </c>
    </row>
    <row r="92" spans="2:4" ht="11.25" customHeight="1">
      <c r="B92" s="50">
        <v>42758</v>
      </c>
      <c r="C92" s="47">
        <v>39565</v>
      </c>
      <c r="D92" s="47">
        <v>797</v>
      </c>
    </row>
    <row r="93" spans="2:4" ht="11.25" customHeight="1">
      <c r="B93" s="50">
        <v>42759</v>
      </c>
      <c r="C93" s="47">
        <v>39138</v>
      </c>
      <c r="D93" s="47">
        <v>803</v>
      </c>
    </row>
    <row r="94" spans="2:4" ht="11.25" customHeight="1">
      <c r="B94" s="50">
        <v>42760</v>
      </c>
      <c r="C94" s="47">
        <v>39557</v>
      </c>
      <c r="D94" s="47">
        <v>810</v>
      </c>
    </row>
    <row r="95" spans="2:4" ht="11.25" customHeight="1">
      <c r="B95" s="50">
        <v>42761</v>
      </c>
      <c r="C95" s="47">
        <v>39327</v>
      </c>
      <c r="D95" s="47">
        <v>815</v>
      </c>
    </row>
    <row r="96" spans="2:4" ht="11.25" customHeight="1">
      <c r="B96" s="50">
        <v>42762</v>
      </c>
      <c r="C96" s="47">
        <v>38168</v>
      </c>
      <c r="D96" s="47">
        <v>799</v>
      </c>
    </row>
    <row r="97" spans="2:9" ht="11.25" customHeight="1">
      <c r="B97" s="50">
        <v>42763</v>
      </c>
      <c r="C97" s="47">
        <v>33423</v>
      </c>
      <c r="D97" s="47">
        <v>701</v>
      </c>
    </row>
    <row r="98" spans="2:9" ht="11.25" customHeight="1">
      <c r="B98" s="50">
        <v>42764</v>
      </c>
      <c r="C98" s="47">
        <v>33201</v>
      </c>
      <c r="D98" s="47">
        <v>651</v>
      </c>
    </row>
    <row r="99" spans="2:9" ht="11.25" customHeight="1">
      <c r="B99" s="50">
        <v>42765</v>
      </c>
      <c r="C99" s="47">
        <v>36837</v>
      </c>
      <c r="D99" s="47">
        <v>758</v>
      </c>
    </row>
    <row r="100" spans="2:9" ht="11.25" customHeight="1">
      <c r="B100" s="50">
        <v>42766</v>
      </c>
      <c r="C100" s="47">
        <v>36443</v>
      </c>
      <c r="D100" s="47">
        <v>760</v>
      </c>
    </row>
    <row r="101" spans="2:9" ht="11.25" customHeight="1">
      <c r="B101" s="52" t="s">
        <v>11</v>
      </c>
      <c r="C101" s="48">
        <f>MAX(C70:C100)</f>
        <v>41298</v>
      </c>
      <c r="D101" s="48">
        <f>MAX(D70:D100)</f>
        <v>847</v>
      </c>
      <c r="E101" s="71">
        <v>768</v>
      </c>
      <c r="F101" s="72">
        <f>(D101/E101-1)*100</f>
        <v>10.286458333333325</v>
      </c>
      <c r="H101" s="72"/>
    </row>
    <row r="103" spans="2:9" ht="11.25" customHeight="1">
      <c r="B103" s="43" t="s">
        <v>35</v>
      </c>
    </row>
    <row r="104" spans="2:9" ht="11.25" customHeight="1">
      <c r="B104" s="45"/>
      <c r="C104" s="60" t="s">
        <v>18</v>
      </c>
      <c r="D104" s="60" t="s">
        <v>17</v>
      </c>
      <c r="E104" s="60"/>
      <c r="F104" s="60" t="s">
        <v>16</v>
      </c>
      <c r="G104" s="45" t="s">
        <v>15</v>
      </c>
    </row>
    <row r="105" spans="2:9" ht="11.25" customHeight="1">
      <c r="B105" s="56" t="s">
        <v>51</v>
      </c>
      <c r="C105" s="74">
        <v>41318</v>
      </c>
      <c r="D105" s="74">
        <v>45450</v>
      </c>
      <c r="E105" s="74"/>
      <c r="F105" s="75" t="s">
        <v>62</v>
      </c>
      <c r="G105" s="75" t="s">
        <v>63</v>
      </c>
    </row>
    <row r="106" spans="2:9" ht="11.25" customHeight="1">
      <c r="B106" s="56"/>
      <c r="C106" s="57"/>
      <c r="D106" s="57"/>
      <c r="E106" s="57"/>
      <c r="F106" s="58"/>
      <c r="G106" s="58"/>
    </row>
    <row r="107" spans="2:9" ht="11.25" customHeight="1">
      <c r="B107" s="56">
        <v>2016</v>
      </c>
      <c r="C107" s="57">
        <v>40489</v>
      </c>
      <c r="D107" s="74">
        <v>38464</v>
      </c>
      <c r="E107" s="57"/>
      <c r="F107" s="58" t="s">
        <v>59</v>
      </c>
      <c r="G107" s="75" t="s">
        <v>61</v>
      </c>
    </row>
    <row r="108" spans="2:9" ht="11.25" customHeight="1">
      <c r="B108" s="56">
        <v>2017</v>
      </c>
      <c r="C108" s="57"/>
      <c r="D108" s="74">
        <v>41381</v>
      </c>
      <c r="E108" s="74"/>
      <c r="F108" s="75"/>
      <c r="G108" s="75" t="s">
        <v>60</v>
      </c>
    </row>
    <row r="109" spans="2:9" ht="11.25" customHeight="1">
      <c r="B109" s="67" t="s">
        <v>52</v>
      </c>
      <c r="C109" s="59"/>
      <c r="D109" s="78">
        <v>41381</v>
      </c>
      <c r="E109" s="76"/>
      <c r="F109" s="77"/>
      <c r="G109" s="77" t="s">
        <v>60</v>
      </c>
      <c r="H109" s="71">
        <v>38391</v>
      </c>
      <c r="I109" s="72">
        <f>(D109/H109-1)*100</f>
        <v>7.7882837123284032</v>
      </c>
    </row>
    <row r="110" spans="2:9" ht="11.25" customHeight="1">
      <c r="C110" s="12"/>
      <c r="D110" s="11"/>
      <c r="E110" s="11"/>
      <c r="F110" s="11"/>
    </row>
    <row r="111" spans="2:9" ht="11.25" customHeight="1">
      <c r="B111" s="43" t="s">
        <v>36</v>
      </c>
    </row>
    <row r="112" spans="2:9" ht="24.75" customHeight="1">
      <c r="B112" s="45"/>
      <c r="C112" s="62" t="s">
        <v>4</v>
      </c>
      <c r="D112" s="62" t="s">
        <v>0</v>
      </c>
      <c r="E112" s="62" t="s">
        <v>26</v>
      </c>
      <c r="F112" s="62" t="s">
        <v>5</v>
      </c>
    </row>
    <row r="113" spans="1:6" ht="11.25" customHeight="1">
      <c r="A113" s="55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E</v>
      </c>
      <c r="B113" s="50">
        <v>42400</v>
      </c>
      <c r="C113" s="46">
        <v>-5.409486523471374</v>
      </c>
      <c r="D113" s="46">
        <v>-4.989059315319011E-3</v>
      </c>
      <c r="E113" s="46">
        <v>-1.8241419827523475</v>
      </c>
      <c r="F113" s="46">
        <v>-3.5803554814037075</v>
      </c>
    </row>
    <row r="114" spans="1:6" ht="11.25" customHeight="1">
      <c r="A114" s="55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F</v>
      </c>
      <c r="B114" s="50">
        <v>42429</v>
      </c>
      <c r="C114" s="46">
        <v>-0.76098489598983576</v>
      </c>
      <c r="D114" s="46">
        <v>3.7135051166885535</v>
      </c>
      <c r="E114" s="46">
        <v>-3.2528142670872118</v>
      </c>
      <c r="F114" s="46">
        <v>-1.2216757455911775</v>
      </c>
    </row>
    <row r="115" spans="1:6" ht="11.25" customHeight="1">
      <c r="A115" s="55" t="str">
        <f t="shared" si="1"/>
        <v>M</v>
      </c>
      <c r="B115" s="50">
        <v>42460</v>
      </c>
      <c r="C115" s="46">
        <v>1.4844340723062732</v>
      </c>
      <c r="D115" s="46">
        <v>-1.5265492602976938</v>
      </c>
      <c r="E115" s="46">
        <v>0.92214431019019827</v>
      </c>
      <c r="F115" s="46">
        <v>2.0888390224137687</v>
      </c>
    </row>
    <row r="116" spans="1:6" ht="11.25" customHeight="1">
      <c r="A116" s="55" t="str">
        <f t="shared" si="1"/>
        <v>A</v>
      </c>
      <c r="B116" s="50">
        <v>42490</v>
      </c>
      <c r="C116" s="46">
        <v>5.6976095399624338</v>
      </c>
      <c r="D116" s="46">
        <v>2.193866828701263</v>
      </c>
      <c r="E116" s="46">
        <v>1.1292997571308083</v>
      </c>
      <c r="F116" s="46">
        <v>2.3744429541303624</v>
      </c>
    </row>
    <row r="117" spans="1:6" ht="11.25" customHeight="1">
      <c r="A117" s="55" t="str">
        <f t="shared" si="1"/>
        <v>M</v>
      </c>
      <c r="B117" s="50">
        <v>42521</v>
      </c>
      <c r="C117" s="46">
        <v>-0.51280253015718591</v>
      </c>
      <c r="D117" s="46">
        <v>0.806191258390343</v>
      </c>
      <c r="E117" s="46">
        <v>-1.3524764369922671</v>
      </c>
      <c r="F117" s="46">
        <v>3.3482648444738139E-2</v>
      </c>
    </row>
    <row r="118" spans="1:6" ht="11.25" customHeight="1">
      <c r="A118" s="55" t="str">
        <f t="shared" si="1"/>
        <v>J</v>
      </c>
      <c r="B118" s="50">
        <v>42551</v>
      </c>
      <c r="C118" s="46">
        <v>-0.73344823062999609</v>
      </c>
      <c r="D118" s="46">
        <v>0.31153217766961561</v>
      </c>
      <c r="E118" s="46">
        <v>-0.74551204866495357</v>
      </c>
      <c r="F118" s="46">
        <v>-0.29946835963465812</v>
      </c>
    </row>
    <row r="119" spans="1:6" ht="11.25" customHeight="1">
      <c r="A119" s="55" t="str">
        <f t="shared" si="1"/>
        <v>J</v>
      </c>
      <c r="B119" s="50">
        <v>42582</v>
      </c>
      <c r="C119" s="46">
        <v>-5.2722723802938294</v>
      </c>
      <c r="D119" s="46">
        <v>-1.2577677413178163</v>
      </c>
      <c r="E119" s="46">
        <v>-1.0083975963193099</v>
      </c>
      <c r="F119" s="46">
        <v>-3.0061070426567031</v>
      </c>
    </row>
    <row r="120" spans="1:6" ht="11.25" customHeight="1">
      <c r="A120" s="55" t="str">
        <f t="shared" si="1"/>
        <v>A</v>
      </c>
      <c r="B120" s="50">
        <v>42613</v>
      </c>
      <c r="C120" s="46">
        <v>2.6536933598878321</v>
      </c>
      <c r="D120" s="46">
        <v>1.7193962625007053</v>
      </c>
      <c r="E120" s="46">
        <v>0.77581209811039553</v>
      </c>
      <c r="F120" s="46">
        <v>0.15848499927673121</v>
      </c>
    </row>
    <row r="121" spans="1:6" ht="11.25" customHeight="1">
      <c r="A121" s="55" t="str">
        <f t="shared" si="1"/>
        <v>S</v>
      </c>
      <c r="B121" s="50">
        <v>42643</v>
      </c>
      <c r="C121" s="46">
        <v>6.3109831437827113</v>
      </c>
      <c r="D121" s="46">
        <v>0.37633041740339213</v>
      </c>
      <c r="E121" s="46">
        <v>2.1678557882128802</v>
      </c>
      <c r="F121" s="46">
        <v>3.766796938166439</v>
      </c>
    </row>
    <row r="122" spans="1:6" ht="11.25" customHeight="1">
      <c r="A122" s="55" t="str">
        <f t="shared" si="1"/>
        <v>O</v>
      </c>
      <c r="B122" s="50">
        <v>42674</v>
      </c>
      <c r="C122" s="46">
        <v>0.44803333359939579</v>
      </c>
      <c r="D122" s="46">
        <v>-0.84459140987442893</v>
      </c>
      <c r="E122" s="46">
        <v>0.39507268432963372</v>
      </c>
      <c r="F122" s="46">
        <v>0.89755205914419101</v>
      </c>
    </row>
    <row r="123" spans="1:6" ht="11.25" customHeight="1">
      <c r="A123" s="55" t="str">
        <f t="shared" si="1"/>
        <v>N</v>
      </c>
      <c r="B123" s="50">
        <v>42704</v>
      </c>
      <c r="C123" s="46">
        <v>3.6675317832910892</v>
      </c>
      <c r="D123" s="46">
        <v>0.38483360773815534</v>
      </c>
      <c r="E123" s="46">
        <v>2.4046526922136824</v>
      </c>
      <c r="F123" s="46">
        <v>0.87804548333925148</v>
      </c>
    </row>
    <row r="124" spans="1:6" ht="11.25" customHeight="1">
      <c r="A124" s="55" t="str">
        <f t="shared" si="1"/>
        <v>D</v>
      </c>
      <c r="B124" s="50">
        <v>42735</v>
      </c>
      <c r="C124" s="46">
        <v>1.9347193762491166</v>
      </c>
      <c r="D124" s="46">
        <v>1.7372937128134369</v>
      </c>
      <c r="E124" s="46">
        <v>2.4582746855339006</v>
      </c>
      <c r="F124" s="46">
        <v>-2.2608490220982209</v>
      </c>
    </row>
    <row r="125" spans="1:6" ht="11.25" customHeight="1">
      <c r="A125" s="55" t="str">
        <f t="shared" si="1"/>
        <v>E</v>
      </c>
      <c r="B125" s="53">
        <v>42766</v>
      </c>
      <c r="C125" s="61">
        <v>7.3887516765847261</v>
      </c>
      <c r="D125" s="61">
        <v>1.2464580981671247</v>
      </c>
      <c r="E125" s="61">
        <v>1.1305102014250057</v>
      </c>
      <c r="F125" s="61">
        <v>5.0117833769925957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2016-08-09T07:04:21Z</dcterms:created>
  <dcterms:modified xsi:type="dcterms:W3CDTF">2017-02-20T07:19:10Z</dcterms:modified>
</cp:coreProperties>
</file>